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2F5BEE6A-9C16-461E-91BC-1628E7C4F7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PRactical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6" i="1"/>
  <c r="R9" i="1"/>
  <c r="R10" i="1"/>
  <c r="R11" i="2"/>
  <c r="R12" i="2"/>
  <c r="R11" i="1"/>
  <c r="Q8" i="2"/>
  <c r="Q7" i="2"/>
  <c r="Q6" i="2"/>
  <c r="Q5" i="2"/>
  <c r="R5" i="2" s="1"/>
  <c r="Q4" i="2"/>
  <c r="R4" i="2" s="1"/>
  <c r="Q8" i="1" l="1"/>
  <c r="R8" i="1" s="1"/>
  <c r="Q5" i="1"/>
  <c r="R5" i="1" s="1"/>
  <c r="Q6" i="1"/>
  <c r="Q7" i="1"/>
  <c r="R7" i="1" s="1"/>
  <c r="Q4" i="1"/>
  <c r="R4" i="1" s="1"/>
</calcChain>
</file>

<file path=xl/sharedStrings.xml><?xml version="1.0" encoding="utf-8"?>
<sst xmlns="http://schemas.openxmlformats.org/spreadsheetml/2006/main" count="12" uniqueCount="7">
  <si>
    <t>SDM COLLEGE OF AYURVEDA, KUTHPADY, UDUPI</t>
  </si>
  <si>
    <t>Total</t>
  </si>
  <si>
    <t>%</t>
  </si>
  <si>
    <t>13. SWASTHAVRITA</t>
  </si>
  <si>
    <t>Dr.Vijayalaxmi S Kamatar</t>
  </si>
  <si>
    <t xml:space="preserve">List of II Year Students MD/MS (Ayu) </t>
  </si>
  <si>
    <t xml:space="preserve">List ofII Year Students MD/MS (Ayu)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</si>
</sst>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6"/>
      <name val="Calibri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name val="Bookman Old Style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view="pageBreakPreview" zoomScaleNormal="81" zoomScaleSheetLayoutView="100" workbookViewId="0">
      <selection activeCell="M6" sqref="M6"/>
    </sheetView>
  </sheetViews>
  <sheetFormatPr defaultRowHeight="20.25" customHeight="1" x14ac:dyDescent="0.25"/>
  <cols>
    <col min="1" max="1" width="3.28515625" style="2" customWidth="1"/>
    <col min="2" max="2" width="33" style="2" customWidth="1"/>
    <col min="3" max="4" width="11.28515625" style="10" customWidth="1"/>
    <col min="5" max="5" width="9.140625" style="3" customWidth="1"/>
    <col min="6" max="6" width="8.5703125" style="3" customWidth="1"/>
    <col min="7" max="7" width="8.85546875" style="3" customWidth="1"/>
    <col min="8" max="8" width="9.42578125" style="3" customWidth="1"/>
    <col min="9" max="9" width="9.28515625" style="3" customWidth="1"/>
    <col min="10" max="10" width="9.28515625" style="2" customWidth="1"/>
    <col min="11" max="15" width="8.85546875" style="2" customWidth="1"/>
    <col min="16" max="16" width="2" style="2" customWidth="1"/>
    <col min="17" max="17" width="6" style="1" customWidth="1"/>
    <col min="18" max="18" width="5" style="1" customWidth="1"/>
    <col min="19" max="16384" width="9.140625" style="2"/>
  </cols>
  <sheetData>
    <row r="1" spans="1:27" ht="20.2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3"/>
      <c r="P1" s="13"/>
      <c r="S1" s="4"/>
      <c r="T1" s="4"/>
      <c r="U1" s="4"/>
      <c r="V1" s="4"/>
      <c r="W1" s="4"/>
      <c r="X1" s="4"/>
      <c r="Y1" s="4"/>
      <c r="Z1" s="4"/>
      <c r="AA1" s="4"/>
    </row>
    <row r="2" spans="1:27" ht="20.25" customHeight="1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"/>
      <c r="P2" s="13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20.25" customHeight="1" x14ac:dyDescent="0.25">
      <c r="A3" s="7"/>
      <c r="B3" s="7"/>
      <c r="C3" s="14">
        <v>44634</v>
      </c>
      <c r="D3" s="14">
        <v>44665</v>
      </c>
      <c r="E3" s="14">
        <v>44695</v>
      </c>
      <c r="F3" s="14">
        <v>44726</v>
      </c>
      <c r="G3" s="14">
        <v>44756</v>
      </c>
      <c r="H3" s="14">
        <v>44787</v>
      </c>
      <c r="I3" s="14">
        <v>44818</v>
      </c>
      <c r="J3" s="14">
        <v>44848</v>
      </c>
      <c r="K3" s="14">
        <v>44879</v>
      </c>
      <c r="L3" s="14">
        <v>44909</v>
      </c>
      <c r="M3" s="14">
        <v>44940</v>
      </c>
      <c r="N3" s="14">
        <v>44971</v>
      </c>
      <c r="O3" s="14"/>
      <c r="Q3" s="5" t="s">
        <v>1</v>
      </c>
      <c r="R3" s="5" t="s">
        <v>2</v>
      </c>
    </row>
    <row r="4" spans="1:27" s="8" customFormat="1" ht="20.25" customHeight="1" x14ac:dyDescent="0.25">
      <c r="A4" s="9" t="s">
        <v>3</v>
      </c>
      <c r="B4" s="9"/>
      <c r="C4" s="11">
        <v>19</v>
      </c>
      <c r="D4" s="11">
        <v>8</v>
      </c>
      <c r="E4" s="6">
        <v>27</v>
      </c>
      <c r="F4" s="6">
        <v>27</v>
      </c>
      <c r="G4" s="6">
        <v>33</v>
      </c>
      <c r="H4" s="11">
        <v>19</v>
      </c>
      <c r="I4" s="11">
        <v>10</v>
      </c>
      <c r="J4" s="6">
        <v>22</v>
      </c>
      <c r="K4" s="6">
        <v>26</v>
      </c>
      <c r="L4" s="6">
        <v>18</v>
      </c>
      <c r="M4" s="6">
        <v>0</v>
      </c>
      <c r="N4" s="6">
        <v>27</v>
      </c>
      <c r="O4" s="6"/>
      <c r="P4" s="6"/>
      <c r="Q4" s="6">
        <f>SUM(C4:O4)</f>
        <v>236</v>
      </c>
      <c r="R4" s="5">
        <f>SUM(Q4*100/236)</f>
        <v>100</v>
      </c>
      <c r="S4" s="6"/>
      <c r="T4" s="6"/>
      <c r="U4" s="6"/>
      <c r="V4" s="6"/>
      <c r="W4" s="6"/>
    </row>
    <row r="5" spans="1:27" ht="20.25" customHeight="1" x14ac:dyDescent="0.25">
      <c r="A5" s="12">
        <v>1</v>
      </c>
      <c r="B5" s="21" t="s">
        <v>4</v>
      </c>
      <c r="C5" s="23">
        <v>16</v>
      </c>
      <c r="D5" s="10">
        <v>8</v>
      </c>
      <c r="E5" s="5">
        <v>27</v>
      </c>
      <c r="F5" s="5">
        <v>23</v>
      </c>
      <c r="G5" s="5">
        <v>31</v>
      </c>
      <c r="H5" s="15">
        <v>11</v>
      </c>
      <c r="I5" s="15">
        <v>9</v>
      </c>
      <c r="J5" s="5">
        <v>22</v>
      </c>
      <c r="K5" s="5">
        <v>26</v>
      </c>
      <c r="L5" s="5">
        <v>18</v>
      </c>
      <c r="M5" s="5">
        <v>0</v>
      </c>
      <c r="N5" s="5">
        <v>27</v>
      </c>
      <c r="O5" s="10"/>
      <c r="P5" s="10"/>
      <c r="Q5" s="5">
        <f t="shared" ref="Q5:Q8" si="0">SUM(C5:O5)</f>
        <v>218</v>
      </c>
      <c r="R5" s="5">
        <f t="shared" ref="R5:R6" si="1">SUM(Q5*100/236)</f>
        <v>92.372881355932208</v>
      </c>
    </row>
    <row r="6" spans="1:27" ht="20.25" customHeight="1" x14ac:dyDescent="0.25">
      <c r="A6" s="12">
        <v>2</v>
      </c>
      <c r="B6" s="21"/>
      <c r="C6" s="24"/>
      <c r="E6" s="5"/>
      <c r="F6" s="5"/>
      <c r="G6" s="5"/>
      <c r="H6" s="15"/>
      <c r="I6" s="15"/>
      <c r="J6" s="5"/>
      <c r="K6" s="5"/>
      <c r="L6" s="5"/>
      <c r="M6" s="5"/>
      <c r="N6" s="10"/>
      <c r="O6" s="10"/>
      <c r="P6" s="10"/>
      <c r="Q6" s="5">
        <f t="shared" si="0"/>
        <v>0</v>
      </c>
      <c r="R6" s="5">
        <f t="shared" si="1"/>
        <v>0</v>
      </c>
    </row>
    <row r="7" spans="1:27" ht="20.25" customHeight="1" x14ac:dyDescent="0.25">
      <c r="A7" s="12">
        <v>3</v>
      </c>
      <c r="B7" s="21"/>
      <c r="C7" s="24"/>
      <c r="E7" s="5"/>
      <c r="F7" s="5"/>
      <c r="G7" s="5"/>
      <c r="H7" s="15"/>
      <c r="I7" s="15"/>
      <c r="J7" s="5"/>
      <c r="K7" s="5"/>
      <c r="L7" s="5"/>
      <c r="M7" s="5"/>
      <c r="N7" s="5"/>
      <c r="O7" s="5"/>
      <c r="P7" s="5"/>
      <c r="Q7" s="5">
        <f t="shared" si="0"/>
        <v>0</v>
      </c>
      <c r="R7" s="5">
        <f t="shared" ref="R7:R9" si="2">SUM(Q7*100/209)</f>
        <v>0</v>
      </c>
    </row>
    <row r="8" spans="1:27" s="19" customFormat="1" ht="20.25" customHeight="1" x14ac:dyDescent="0.25">
      <c r="A8" s="12">
        <v>4</v>
      </c>
      <c r="C8" s="24"/>
      <c r="D8" s="16"/>
      <c r="E8" s="17"/>
      <c r="F8" s="17"/>
      <c r="G8" s="17"/>
      <c r="H8" s="18"/>
      <c r="I8" s="18"/>
      <c r="J8" s="17"/>
      <c r="K8" s="17"/>
      <c r="L8" s="17"/>
      <c r="M8" s="5"/>
      <c r="N8" s="17"/>
      <c r="O8" s="17"/>
      <c r="P8" s="17"/>
      <c r="Q8" s="17">
        <f t="shared" si="0"/>
        <v>0</v>
      </c>
      <c r="R8" s="5">
        <f t="shared" si="2"/>
        <v>0</v>
      </c>
    </row>
    <row r="9" spans="1:27" ht="20.25" customHeight="1" x14ac:dyDescent="0.25">
      <c r="M9" s="5"/>
      <c r="Q9" s="6"/>
      <c r="R9" s="5">
        <f t="shared" si="2"/>
        <v>0</v>
      </c>
    </row>
    <row r="10" spans="1:27" ht="20.25" customHeight="1" x14ac:dyDescent="0.25">
      <c r="M10" s="5"/>
      <c r="Q10" s="6"/>
      <c r="R10" s="5">
        <f t="shared" ref="R10" si="3">SUM(Q10*100/27)</f>
        <v>0</v>
      </c>
    </row>
    <row r="11" spans="1:27" ht="20.25" customHeight="1" x14ac:dyDescent="0.25">
      <c r="R11" s="5">
        <f t="shared" ref="R11" si="4">SUM(Q11*100/11)</f>
        <v>0</v>
      </c>
    </row>
    <row r="12" spans="1:27" ht="20.25" customHeight="1" x14ac:dyDescent="0.25">
      <c r="R12" s="5"/>
    </row>
    <row r="13" spans="1:27" ht="20.25" customHeight="1" x14ac:dyDescent="0.25">
      <c r="R13" s="5"/>
    </row>
  </sheetData>
  <mergeCells count="2">
    <mergeCell ref="A1:N1"/>
    <mergeCell ref="A2:N2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workbookViewId="0">
      <selection activeCell="M6" sqref="M6"/>
    </sheetView>
  </sheetViews>
  <sheetFormatPr defaultRowHeight="15" x14ac:dyDescent="0.25"/>
  <cols>
    <col min="1" max="1" width="6.85546875" customWidth="1"/>
    <col min="2" max="2" width="33" customWidth="1"/>
    <col min="3" max="3" width="9.5703125" style="25" customWidth="1"/>
    <col min="18" max="18" width="5" customWidth="1"/>
  </cols>
  <sheetData>
    <row r="1" spans="1:18" ht="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0"/>
      <c r="P1" s="20"/>
      <c r="Q1" s="1"/>
      <c r="R1" s="1"/>
    </row>
    <row r="2" spans="1:18" ht="21" x14ac:dyDescent="0.2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0"/>
      <c r="P2" s="20"/>
      <c r="Q2" s="1"/>
      <c r="R2" s="1"/>
    </row>
    <row r="3" spans="1:18" x14ac:dyDescent="0.25">
      <c r="A3" s="7"/>
      <c r="B3" s="7"/>
      <c r="C3" s="14">
        <v>44634</v>
      </c>
      <c r="D3" s="14">
        <v>44665</v>
      </c>
      <c r="E3" s="14">
        <v>44695</v>
      </c>
      <c r="F3" s="14">
        <v>44726</v>
      </c>
      <c r="G3" s="14">
        <v>44756</v>
      </c>
      <c r="H3" s="14">
        <v>44787</v>
      </c>
      <c r="I3" s="14">
        <v>44818</v>
      </c>
      <c r="J3" s="14">
        <v>44848</v>
      </c>
      <c r="K3" s="14">
        <v>44879</v>
      </c>
      <c r="L3" s="14">
        <v>44909</v>
      </c>
      <c r="M3" s="14">
        <v>44940</v>
      </c>
      <c r="N3" s="14">
        <v>44971</v>
      </c>
      <c r="O3" s="14"/>
      <c r="P3" s="5"/>
      <c r="Q3" s="5" t="s">
        <v>1</v>
      </c>
      <c r="R3" s="5" t="s">
        <v>2</v>
      </c>
    </row>
    <row r="4" spans="1:18" ht="15.75" x14ac:dyDescent="0.25">
      <c r="A4" s="9" t="s">
        <v>3</v>
      </c>
      <c r="B4" s="9"/>
      <c r="C4" s="11">
        <v>14</v>
      </c>
      <c r="D4" s="11">
        <v>3</v>
      </c>
      <c r="E4" s="6">
        <v>21</v>
      </c>
      <c r="F4" s="6">
        <v>24</v>
      </c>
      <c r="G4" s="6">
        <v>19</v>
      </c>
      <c r="H4" s="11">
        <v>10</v>
      </c>
      <c r="I4" s="11">
        <v>13</v>
      </c>
      <c r="J4" s="6">
        <v>11</v>
      </c>
      <c r="K4" s="6">
        <v>13</v>
      </c>
      <c r="L4" s="6">
        <v>11</v>
      </c>
      <c r="M4" s="5">
        <v>0</v>
      </c>
      <c r="N4" s="5">
        <v>9</v>
      </c>
      <c r="O4" s="6"/>
      <c r="P4" s="6"/>
      <c r="Q4" s="6">
        <f>SUM(C4:O4)</f>
        <v>148</v>
      </c>
      <c r="R4" s="5">
        <f>SUM(Q4*100/148)</f>
        <v>100</v>
      </c>
    </row>
    <row r="5" spans="1:18" ht="15.75" x14ac:dyDescent="0.25">
      <c r="A5" s="12">
        <v>1</v>
      </c>
      <c r="B5" s="26" t="s">
        <v>4</v>
      </c>
      <c r="C5" s="23">
        <v>10</v>
      </c>
      <c r="D5" s="10">
        <v>3</v>
      </c>
      <c r="E5" s="5">
        <v>21</v>
      </c>
      <c r="F5" s="5">
        <v>23</v>
      </c>
      <c r="G5" s="5">
        <v>18</v>
      </c>
      <c r="H5" s="15">
        <v>9</v>
      </c>
      <c r="I5" s="15">
        <v>6</v>
      </c>
      <c r="J5" s="5">
        <v>11</v>
      </c>
      <c r="K5" s="5">
        <v>12</v>
      </c>
      <c r="L5" s="5">
        <v>11</v>
      </c>
      <c r="M5" s="5">
        <v>0</v>
      </c>
      <c r="N5" s="5">
        <v>9</v>
      </c>
      <c r="O5" s="10"/>
      <c r="P5" s="10"/>
      <c r="Q5" s="5">
        <f t="shared" ref="Q5:Q8" si="0">SUM(C5:O5)</f>
        <v>133</v>
      </c>
      <c r="R5" s="5">
        <f t="shared" ref="R5:R10" si="1">SUM(Q5*100/148)</f>
        <v>89.86486486486487</v>
      </c>
    </row>
    <row r="6" spans="1:18" ht="15.75" x14ac:dyDescent="0.25">
      <c r="A6" s="12">
        <v>2</v>
      </c>
      <c r="B6" s="21"/>
      <c r="C6" s="24"/>
      <c r="D6" s="10"/>
      <c r="E6" s="5"/>
      <c r="F6" s="5"/>
      <c r="G6" s="5"/>
      <c r="H6" s="15"/>
      <c r="I6" s="15"/>
      <c r="J6" s="5"/>
      <c r="K6" s="5"/>
      <c r="L6" s="5"/>
      <c r="M6" s="5"/>
      <c r="N6" s="10"/>
      <c r="O6" s="10"/>
      <c r="P6" s="10"/>
      <c r="Q6" s="5">
        <f t="shared" si="0"/>
        <v>0</v>
      </c>
      <c r="R6" s="5">
        <f t="shared" si="1"/>
        <v>0</v>
      </c>
    </row>
    <row r="7" spans="1:18" ht="15.75" x14ac:dyDescent="0.25">
      <c r="A7" s="12">
        <v>3</v>
      </c>
      <c r="B7" s="21"/>
      <c r="C7" s="24"/>
      <c r="D7" s="10"/>
      <c r="E7" s="5"/>
      <c r="F7" s="5"/>
      <c r="G7" s="5"/>
      <c r="H7" s="15"/>
      <c r="I7" s="15"/>
      <c r="J7" s="5"/>
      <c r="K7" s="5"/>
      <c r="L7" s="5"/>
      <c r="M7" s="5"/>
      <c r="N7" s="5"/>
      <c r="O7" s="5"/>
      <c r="P7" s="5"/>
      <c r="Q7" s="5">
        <f t="shared" si="0"/>
        <v>0</v>
      </c>
      <c r="R7" s="5">
        <f t="shared" si="1"/>
        <v>0</v>
      </c>
    </row>
    <row r="8" spans="1:18" s="28" customFormat="1" ht="20.25" customHeight="1" x14ac:dyDescent="0.25">
      <c r="A8" s="12">
        <v>4</v>
      </c>
      <c r="C8" s="27"/>
      <c r="D8" s="16"/>
      <c r="E8" s="17"/>
      <c r="F8" s="17"/>
      <c r="G8" s="17"/>
      <c r="H8" s="18"/>
      <c r="I8" s="18"/>
      <c r="J8" s="17"/>
      <c r="K8" s="17"/>
      <c r="L8" s="17"/>
      <c r="M8" s="17"/>
      <c r="N8" s="17"/>
      <c r="O8" s="17"/>
      <c r="P8" s="17"/>
      <c r="Q8" s="17">
        <f t="shared" si="0"/>
        <v>0</v>
      </c>
      <c r="R8" s="5">
        <f t="shared" si="1"/>
        <v>0</v>
      </c>
    </row>
    <row r="9" spans="1:18" ht="15.75" x14ac:dyDescent="0.25">
      <c r="A9" s="2"/>
      <c r="B9" s="22"/>
      <c r="C9" s="10"/>
      <c r="D9" s="10"/>
      <c r="E9" s="3"/>
      <c r="F9" s="3"/>
      <c r="G9" s="3"/>
      <c r="H9" s="3"/>
      <c r="I9" s="3"/>
      <c r="J9" s="2"/>
      <c r="K9" s="2"/>
      <c r="L9" s="2"/>
      <c r="M9" s="5"/>
      <c r="N9" s="2"/>
      <c r="O9" s="2"/>
      <c r="P9" s="2"/>
      <c r="Q9" s="6"/>
      <c r="R9" s="5">
        <f t="shared" si="1"/>
        <v>0</v>
      </c>
    </row>
    <row r="10" spans="1:18" ht="15.75" x14ac:dyDescent="0.25">
      <c r="A10" s="2"/>
      <c r="B10" s="22"/>
      <c r="C10" s="10"/>
      <c r="D10" s="10"/>
      <c r="E10" s="3"/>
      <c r="F10" s="3"/>
      <c r="G10" s="3"/>
      <c r="H10" s="3"/>
      <c r="I10" s="3"/>
      <c r="J10" s="2"/>
      <c r="K10" s="2"/>
      <c r="L10" s="2"/>
      <c r="M10" s="5"/>
      <c r="N10" s="2"/>
      <c r="O10" s="2"/>
      <c r="P10" s="2"/>
      <c r="Q10" s="6"/>
      <c r="R10" s="5">
        <f t="shared" si="1"/>
        <v>0</v>
      </c>
    </row>
    <row r="11" spans="1:18" x14ac:dyDescent="0.25">
      <c r="R11" s="5">
        <f t="shared" ref="R11:R12" si="2">SUM(Q11*100/94)</f>
        <v>0</v>
      </c>
    </row>
    <row r="12" spans="1:18" x14ac:dyDescent="0.25">
      <c r="R12" s="5">
        <f t="shared" si="2"/>
        <v>0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2023-05-08T11:06:01Z</dcterms:modified>
</cp:coreProperties>
</file>