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62ACE780-B4F6-4B2A-9D4B-5929340C5C1A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Practical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Q5" i="2" l="1"/>
  <c r="Q6" i="2"/>
  <c r="Q7" i="2"/>
  <c r="Q4" i="2"/>
  <c r="Q5" i="1"/>
  <c r="Q6" i="1"/>
  <c r="Q7" i="1"/>
  <c r="Q4" i="1"/>
  <c r="Q8" i="2"/>
  <c r="Q9" i="2"/>
  <c r="Q8" i="1"/>
  <c r="Q10" i="2"/>
  <c r="Q9" i="1"/>
  <c r="Q11" i="2"/>
  <c r="Q12" i="2"/>
  <c r="Q13" i="2"/>
  <c r="P6" i="2" l="1"/>
  <c r="P5" i="2"/>
  <c r="P4" i="2"/>
  <c r="Q10" i="1"/>
  <c r="Q11" i="1"/>
  <c r="Q12" i="1"/>
  <c r="P5" i="1" l="1"/>
  <c r="P6" i="1"/>
  <c r="P4" i="1"/>
</calcChain>
</file>

<file path=xl/sharedStrings.xml><?xml version="1.0" encoding="utf-8"?>
<sst xmlns="http://schemas.openxmlformats.org/spreadsheetml/2006/main" count="12" uniqueCount="6">
  <si>
    <t>%</t>
  </si>
  <si>
    <t>SDM COLLEGE OF AYURVEDA, KUTHPADY, UDUPI</t>
  </si>
  <si>
    <t>Total</t>
  </si>
  <si>
    <t>Sub: Shareera Rachana</t>
  </si>
  <si>
    <t>02. Shareera Rachana</t>
  </si>
  <si>
    <t xml:space="preserve">Dr. Madhuri Achary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</si>
</sst>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Border="1"/>
    <xf numFmtId="1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zoomScale="95" zoomScaleNormal="95" workbookViewId="0">
      <selection activeCell="Q4" sqref="Q4:Q7"/>
    </sheetView>
  </sheetViews>
  <sheetFormatPr defaultRowHeight="15" x14ac:dyDescent="0.25"/>
  <cols>
    <col min="1" max="1" width="3.85546875" customWidth="1"/>
    <col min="2" max="2" width="47.140625" customWidth="1"/>
    <col min="3" max="4" width="10.140625" customWidth="1"/>
    <col min="5" max="7" width="9.28515625" bestFit="1" customWidth="1"/>
    <col min="8" max="8" width="9.7109375" bestFit="1" customWidth="1"/>
    <col min="9" max="9" width="9.5703125" bestFit="1" customWidth="1"/>
    <col min="10" max="10" width="9.140625" customWidth="1"/>
    <col min="11" max="11" width="9.7109375" bestFit="1" customWidth="1"/>
    <col min="12" max="14" width="9.7109375" customWidth="1"/>
    <col min="15" max="15" width="9.42578125" customWidth="1"/>
    <col min="17" max="17" width="5.85546875" style="7" customWidth="1"/>
    <col min="20" max="21" width="3.5703125" customWidth="1"/>
  </cols>
  <sheetData>
    <row r="1" spans="1:20" ht="15.75" x14ac:dyDescent="0.25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</row>
    <row r="2" spans="1:20" ht="15.75" x14ac:dyDescent="0.2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9"/>
      <c r="M2" s="9"/>
      <c r="N2" s="9"/>
      <c r="O2" s="8"/>
    </row>
    <row r="3" spans="1:20" s="3" customFormat="1" ht="15.75" x14ac:dyDescent="0.25">
      <c r="A3" s="1"/>
      <c r="B3" s="1"/>
      <c r="C3" s="12">
        <v>44634</v>
      </c>
      <c r="D3" s="12">
        <v>44665</v>
      </c>
      <c r="E3" s="12">
        <v>44695</v>
      </c>
      <c r="F3" s="12">
        <v>44726</v>
      </c>
      <c r="G3" s="12">
        <v>44756</v>
      </c>
      <c r="H3" s="12">
        <v>44787</v>
      </c>
      <c r="I3" s="12">
        <v>44818</v>
      </c>
      <c r="J3" s="12">
        <v>44848</v>
      </c>
      <c r="K3" s="12">
        <v>44879</v>
      </c>
      <c r="L3" s="12">
        <v>44909</v>
      </c>
      <c r="M3" s="12">
        <v>44940</v>
      </c>
      <c r="N3" s="12">
        <v>44971</v>
      </c>
      <c r="P3" s="1" t="s">
        <v>2</v>
      </c>
      <c r="Q3" s="2" t="s">
        <v>0</v>
      </c>
    </row>
    <row r="4" spans="1:20" s="16" customFormat="1" ht="15.75" x14ac:dyDescent="0.25">
      <c r="A4" s="14" t="s">
        <v>4</v>
      </c>
      <c r="B4" s="14"/>
      <c r="C4" s="17">
        <v>16</v>
      </c>
      <c r="D4" s="18">
        <v>10</v>
      </c>
      <c r="E4" s="18">
        <v>21</v>
      </c>
      <c r="F4" s="18">
        <v>26</v>
      </c>
      <c r="G4" s="18">
        <v>25</v>
      </c>
      <c r="H4" s="18">
        <v>21</v>
      </c>
      <c r="I4" s="18">
        <v>21</v>
      </c>
      <c r="J4" s="18">
        <v>21</v>
      </c>
      <c r="K4" s="18">
        <v>23</v>
      </c>
      <c r="L4" s="18">
        <v>25</v>
      </c>
      <c r="M4" s="18">
        <v>17</v>
      </c>
      <c r="N4" s="18">
        <v>23</v>
      </c>
      <c r="O4" s="15"/>
      <c r="P4" s="5">
        <f t="shared" ref="P4:P6" si="0">SUM(C4:O4)</f>
        <v>249</v>
      </c>
      <c r="Q4" s="13">
        <f>SUM(P4*100/249)</f>
        <v>100</v>
      </c>
      <c r="R4" s="15"/>
      <c r="S4" s="15"/>
      <c r="T4" s="15"/>
    </row>
    <row r="5" spans="1:20" ht="15.75" x14ac:dyDescent="0.25">
      <c r="A5" s="10">
        <v>5</v>
      </c>
      <c r="B5" s="21" t="s">
        <v>5</v>
      </c>
      <c r="C5" s="4">
        <v>16</v>
      </c>
      <c r="D5" s="4">
        <v>10</v>
      </c>
      <c r="E5" s="4">
        <v>20</v>
      </c>
      <c r="F5" s="4">
        <v>24</v>
      </c>
      <c r="G5" s="4">
        <v>25</v>
      </c>
      <c r="H5" s="4">
        <v>19</v>
      </c>
      <c r="I5" s="4">
        <v>21</v>
      </c>
      <c r="J5" s="4">
        <v>21</v>
      </c>
      <c r="K5" s="4">
        <v>22</v>
      </c>
      <c r="L5" s="4">
        <v>23</v>
      </c>
      <c r="M5" s="20">
        <v>17</v>
      </c>
      <c r="N5" s="4">
        <v>13</v>
      </c>
      <c r="O5" s="4"/>
      <c r="P5" s="6">
        <f t="shared" si="0"/>
        <v>231</v>
      </c>
      <c r="Q5" s="13">
        <f t="shared" ref="Q5:Q7" si="1">SUM(P5*100/249)</f>
        <v>92.771084337349393</v>
      </c>
      <c r="R5" s="4"/>
      <c r="S5" s="4"/>
      <c r="T5" s="4"/>
    </row>
    <row r="6" spans="1:20" ht="15" customHeight="1" x14ac:dyDescent="0.25">
      <c r="A6" s="10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20"/>
      <c r="N6" s="4"/>
      <c r="O6" s="4"/>
      <c r="P6" s="6">
        <f t="shared" si="0"/>
        <v>0</v>
      </c>
      <c r="Q6" s="13">
        <f t="shared" si="1"/>
        <v>0</v>
      </c>
      <c r="R6" s="4"/>
      <c r="S6" s="4"/>
      <c r="T6" s="4"/>
    </row>
    <row r="7" spans="1:20" ht="15.75" x14ac:dyDescent="0.25">
      <c r="B7" s="11"/>
      <c r="C7" s="4"/>
      <c r="D7" s="4"/>
      <c r="E7" s="4"/>
      <c r="F7" s="4"/>
      <c r="G7" s="4"/>
      <c r="H7" s="4"/>
      <c r="I7" s="4"/>
      <c r="J7" s="4"/>
      <c r="K7" s="4"/>
      <c r="L7" s="4"/>
      <c r="M7" s="20"/>
      <c r="N7" s="4"/>
      <c r="O7" s="4"/>
      <c r="P7" s="6"/>
      <c r="Q7" s="13">
        <f t="shared" si="1"/>
        <v>0</v>
      </c>
      <c r="R7" s="4"/>
      <c r="S7" s="4"/>
      <c r="T7" s="4"/>
    </row>
    <row r="8" spans="1:20" ht="15.75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20"/>
      <c r="N8" s="4"/>
      <c r="O8" s="4"/>
      <c r="P8" s="6"/>
      <c r="Q8" s="13">
        <f t="shared" ref="Q8" si="2">SUM(P8*100/161)</f>
        <v>0</v>
      </c>
      <c r="R8" s="4"/>
      <c r="S8" s="4"/>
      <c r="T8" s="4"/>
    </row>
    <row r="9" spans="1:20" ht="15.75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"/>
      <c r="Q9" s="13">
        <f t="shared" ref="Q9" si="3">SUM(P9*100/47)</f>
        <v>0</v>
      </c>
      <c r="R9" s="4"/>
      <c r="S9" s="4"/>
      <c r="T9" s="4"/>
    </row>
    <row r="10" spans="1:20" ht="15.75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13">
        <f t="shared" ref="Q10:Q11" si="4">SUM(P10*100/149)</f>
        <v>0</v>
      </c>
      <c r="R10" s="4"/>
      <c r="S10" s="4"/>
      <c r="T10" s="4"/>
    </row>
    <row r="11" spans="1:20" ht="15.75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3">
        <f t="shared" si="4"/>
        <v>0</v>
      </c>
      <c r="R11" s="4"/>
      <c r="S11" s="4"/>
      <c r="T11" s="4"/>
    </row>
    <row r="12" spans="1:20" ht="15.75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3">
        <f t="shared" ref="Q12" si="5">SUM(P12*100/82)</f>
        <v>0</v>
      </c>
      <c r="R12" s="4"/>
      <c r="S12" s="4"/>
      <c r="T12" s="4"/>
    </row>
    <row r="13" spans="1:20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3"/>
      <c r="R13" s="4"/>
      <c r="S13" s="4"/>
      <c r="T13" s="4"/>
    </row>
    <row r="14" spans="1:20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3:20" x14ac:dyDescent="0.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3:20" x14ac:dyDescent="0.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3:20" x14ac:dyDescent="0.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3:20" x14ac:dyDescent="0.2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3:20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3:20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3:20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3:20" x14ac:dyDescent="0.2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3:20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3:20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3:20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3:20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3:20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3:20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3:20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3:20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3:20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3:20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3:20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3:20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3:20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3:20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3:20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3:20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3:20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</sheetData>
  <mergeCells count="2">
    <mergeCell ref="A1:J1"/>
    <mergeCell ref="A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"/>
  <sheetViews>
    <sheetView tabSelected="1" workbookViewId="0">
      <selection activeCell="Q4" sqref="Q4:Q7"/>
    </sheetView>
  </sheetViews>
  <sheetFormatPr defaultRowHeight="15" x14ac:dyDescent="0.25"/>
  <cols>
    <col min="1" max="1" width="4.5703125" customWidth="1"/>
    <col min="2" max="2" width="39.85546875" customWidth="1"/>
    <col min="16" max="16" width="9.140625" style="22"/>
    <col min="17" max="17" width="6.7109375" style="22" customWidth="1"/>
  </cols>
  <sheetData>
    <row r="1" spans="1:17" ht="15.75" x14ac:dyDescent="0.25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Q1" s="20"/>
    </row>
    <row r="2" spans="1:17" ht="15.75" x14ac:dyDescent="0.2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9"/>
      <c r="M2" s="19"/>
      <c r="N2" s="19"/>
      <c r="O2" s="19"/>
      <c r="Q2" s="20"/>
    </row>
    <row r="3" spans="1:17" ht="15.75" x14ac:dyDescent="0.25">
      <c r="A3" s="1"/>
      <c r="B3" s="1"/>
      <c r="C3" s="12">
        <v>44634</v>
      </c>
      <c r="D3" s="12">
        <v>44665</v>
      </c>
      <c r="E3" s="12">
        <v>44695</v>
      </c>
      <c r="F3" s="12">
        <v>44726</v>
      </c>
      <c r="G3" s="12">
        <v>44756</v>
      </c>
      <c r="H3" s="12">
        <v>44787</v>
      </c>
      <c r="I3" s="12">
        <v>44818</v>
      </c>
      <c r="J3" s="12">
        <v>44848</v>
      </c>
      <c r="K3" s="12">
        <v>44879</v>
      </c>
      <c r="L3" s="12">
        <v>44909</v>
      </c>
      <c r="M3" s="12">
        <v>44940</v>
      </c>
      <c r="N3" s="12">
        <v>44971</v>
      </c>
      <c r="O3" s="3"/>
      <c r="P3" s="6" t="s">
        <v>2</v>
      </c>
      <c r="Q3" s="5" t="s">
        <v>0</v>
      </c>
    </row>
    <row r="4" spans="1:17" ht="15.75" x14ac:dyDescent="0.25">
      <c r="A4" s="14" t="s">
        <v>4</v>
      </c>
      <c r="B4" s="14"/>
      <c r="C4" s="17">
        <v>32</v>
      </c>
      <c r="D4" s="18">
        <v>22</v>
      </c>
      <c r="E4" s="18">
        <v>48</v>
      </c>
      <c r="F4" s="18">
        <v>60</v>
      </c>
      <c r="G4" s="18">
        <v>53</v>
      </c>
      <c r="H4" s="18">
        <v>50</v>
      </c>
      <c r="I4" s="18">
        <v>48</v>
      </c>
      <c r="J4" s="18">
        <v>47</v>
      </c>
      <c r="K4" s="18">
        <v>51</v>
      </c>
      <c r="L4" s="18">
        <v>62</v>
      </c>
      <c r="M4" s="20">
        <v>44</v>
      </c>
      <c r="N4" s="18">
        <v>54</v>
      </c>
      <c r="O4" s="15"/>
      <c r="P4" s="5">
        <f t="shared" ref="P4:P6" si="0">SUM(C4:O4)</f>
        <v>571</v>
      </c>
      <c r="Q4" s="6">
        <f>SUM(P4*100/571)</f>
        <v>100</v>
      </c>
    </row>
    <row r="5" spans="1:17" ht="15.75" x14ac:dyDescent="0.25">
      <c r="A5" s="10">
        <v>5</v>
      </c>
      <c r="B5" s="21" t="s">
        <v>5</v>
      </c>
      <c r="C5" s="4">
        <v>32</v>
      </c>
      <c r="D5" s="4">
        <v>22</v>
      </c>
      <c r="E5" s="4">
        <v>46</v>
      </c>
      <c r="F5" s="4">
        <v>58</v>
      </c>
      <c r="G5" s="4">
        <v>53</v>
      </c>
      <c r="H5" s="4">
        <v>48</v>
      </c>
      <c r="I5" s="4">
        <v>48</v>
      </c>
      <c r="J5" s="4">
        <v>47</v>
      </c>
      <c r="K5" s="4">
        <v>46</v>
      </c>
      <c r="L5" s="4">
        <v>56</v>
      </c>
      <c r="M5" s="20">
        <v>36</v>
      </c>
      <c r="N5" s="4">
        <v>30</v>
      </c>
      <c r="O5" s="4"/>
      <c r="P5" s="6">
        <f t="shared" si="0"/>
        <v>522</v>
      </c>
      <c r="Q5" s="6">
        <f t="shared" ref="Q5:Q7" si="1">SUM(P5*100/571)</f>
        <v>91.418563922942212</v>
      </c>
    </row>
    <row r="6" spans="1:17" ht="15.75" x14ac:dyDescent="0.25">
      <c r="A6" s="10"/>
      <c r="B6" s="21"/>
      <c r="C6" s="4"/>
      <c r="D6" s="4"/>
      <c r="E6" s="4"/>
      <c r="F6" s="4"/>
      <c r="G6" s="4"/>
      <c r="H6" s="4"/>
      <c r="I6" s="4"/>
      <c r="J6" s="4"/>
      <c r="K6" s="4"/>
      <c r="L6" s="4"/>
      <c r="M6" s="20"/>
      <c r="N6" s="4"/>
      <c r="O6" s="4"/>
      <c r="P6" s="6">
        <f t="shared" si="0"/>
        <v>0</v>
      </c>
      <c r="Q6" s="6">
        <f t="shared" si="1"/>
        <v>0</v>
      </c>
    </row>
    <row r="7" spans="1:17" ht="15.75" x14ac:dyDescent="0.25">
      <c r="B7" s="11"/>
      <c r="C7" s="4"/>
      <c r="D7" s="4"/>
      <c r="E7" s="4"/>
      <c r="F7" s="4"/>
      <c r="G7" s="4"/>
      <c r="H7" s="4"/>
      <c r="I7" s="4"/>
      <c r="J7" s="4"/>
      <c r="K7" s="4"/>
      <c r="L7" s="4"/>
      <c r="M7" s="20"/>
      <c r="N7" s="4"/>
      <c r="O7" s="4"/>
      <c r="P7" s="6"/>
      <c r="Q7" s="6">
        <f t="shared" si="1"/>
        <v>0</v>
      </c>
    </row>
    <row r="8" spans="1:17" ht="15.75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20"/>
      <c r="N8" s="4"/>
      <c r="O8" s="4"/>
      <c r="P8" s="6"/>
      <c r="Q8" s="6">
        <f t="shared" ref="Q8" si="2">SUM(P8*100/411)</f>
        <v>0</v>
      </c>
    </row>
    <row r="9" spans="1:17" ht="15.75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"/>
      <c r="Q9" s="6">
        <f t="shared" ref="Q9" si="3">SUM(P9*100/360)</f>
        <v>0</v>
      </c>
    </row>
    <row r="10" spans="1:17" ht="15.75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6">
        <f t="shared" ref="Q10" si="4">SUM(P10*100/102)</f>
        <v>0</v>
      </c>
    </row>
    <row r="11" spans="1:17" ht="15.75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>
        <f t="shared" ref="Q11:Q13" si="5">SUM(P11*100/54)</f>
        <v>0</v>
      </c>
    </row>
    <row r="12" spans="1:17" ht="15.75" x14ac:dyDescent="0.25">
      <c r="Q12" s="6">
        <f t="shared" si="5"/>
        <v>0</v>
      </c>
    </row>
    <row r="13" spans="1:17" ht="15.75" x14ac:dyDescent="0.25">
      <c r="Q13" s="6">
        <f t="shared" si="5"/>
        <v>0</v>
      </c>
    </row>
    <row r="14" spans="1:17" ht="15.75" x14ac:dyDescent="0.25">
      <c r="Q14" s="6"/>
    </row>
    <row r="15" spans="1:17" ht="15.75" x14ac:dyDescent="0.25">
      <c r="Q15" s="6"/>
    </row>
    <row r="16" spans="1:17" ht="15.75" x14ac:dyDescent="0.25">
      <c r="Q16" s="6"/>
    </row>
    <row r="17" spans="17:17" ht="15.75" x14ac:dyDescent="0.25">
      <c r="Q17" s="6"/>
    </row>
    <row r="18" spans="17:17" ht="15.75" x14ac:dyDescent="0.25">
      <c r="Q18" s="6"/>
    </row>
    <row r="19" spans="17:17" ht="15.75" x14ac:dyDescent="0.25">
      <c r="Q19" s="6"/>
    </row>
    <row r="20" spans="17:17" ht="15.75" x14ac:dyDescent="0.25">
      <c r="Q20" s="6"/>
    </row>
    <row r="21" spans="17:17" ht="15.75" x14ac:dyDescent="0.25">
      <c r="Q21" s="6"/>
    </row>
  </sheetData>
  <mergeCells count="2">
    <mergeCell ref="A1:J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Practical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2023-05-08T10:50:10Z</dcterms:modified>
</cp:coreProperties>
</file>