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Sheet1" sheetId="1" r:id="rId1"/>
    <sheet name="Practical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R5" i="2"/>
  <c r="R6"/>
  <c r="R7"/>
  <c r="R8"/>
  <c r="R9"/>
  <c r="R10"/>
  <c r="R11"/>
  <c r="R12"/>
  <c r="R4"/>
  <c r="R5" i="1"/>
  <c r="R6"/>
  <c r="R7"/>
  <c r="R8"/>
  <c r="R9"/>
  <c r="R4"/>
  <c r="R10"/>
  <c r="R11"/>
  <c r="Q11" i="2" l="1"/>
  <c r="R12" i="1"/>
  <c r="R13"/>
  <c r="R13" i="2" l="1"/>
  <c r="R14"/>
  <c r="R15"/>
  <c r="R14" i="1"/>
  <c r="R15"/>
  <c r="R16"/>
  <c r="Q5"/>
  <c r="Q6"/>
  <c r="Q7"/>
  <c r="Q8"/>
  <c r="Q9"/>
  <c r="Q10"/>
  <c r="Q11"/>
  <c r="Q4"/>
  <c r="Q5" i="2"/>
  <c r="Q6"/>
  <c r="Q7"/>
  <c r="Q8"/>
  <c r="Q9"/>
  <c r="Q10"/>
  <c r="Q4"/>
</calcChain>
</file>

<file path=xl/sharedStrings.xml><?xml version="1.0" encoding="utf-8"?>
<sst xmlns="http://schemas.openxmlformats.org/spreadsheetml/2006/main" count="30" uniqueCount="15">
  <si>
    <t>SDM COLLEGE OF AYURVEDA, KUTHPADY, UDUPI</t>
  </si>
  <si>
    <t xml:space="preserve">List of Ist Year Students MD/MS (Ayu) </t>
  </si>
  <si>
    <t>%</t>
  </si>
  <si>
    <t xml:space="preserve">Total </t>
  </si>
  <si>
    <t>09. RASASHASTRA &amp; BHAISHAJYA KALPANA</t>
  </si>
  <si>
    <r>
      <t>1.</t>
    </r>
    <r>
      <rPr>
        <sz val="16"/>
        <color theme="1"/>
        <rFont val="Times New Roman"/>
        <family val="1"/>
      </rPr>
      <t xml:space="preserve">    </t>
    </r>
    <r>
      <rPr>
        <sz val="16"/>
        <color theme="1"/>
        <rFont val="Bookman Old Style"/>
        <family val="1"/>
      </rPr>
      <t> </t>
    </r>
  </si>
  <si>
    <r>
      <t>2.</t>
    </r>
    <r>
      <rPr>
        <sz val="16"/>
        <color theme="1"/>
        <rFont val="Times New Roman"/>
        <family val="1"/>
      </rPr>
      <t xml:space="preserve">    </t>
    </r>
    <r>
      <rPr>
        <sz val="16"/>
        <color theme="1"/>
        <rFont val="Bookman Old Style"/>
        <family val="1"/>
      </rPr>
      <t> </t>
    </r>
  </si>
  <si>
    <r>
      <t>3.</t>
    </r>
    <r>
      <rPr>
        <sz val="16"/>
        <color theme="1"/>
        <rFont val="Times New Roman"/>
        <family val="1"/>
      </rPr>
      <t xml:space="preserve">    </t>
    </r>
    <r>
      <rPr>
        <sz val="16"/>
        <color theme="1"/>
        <rFont val="Bookman Old Style"/>
        <family val="1"/>
      </rPr>
      <t> </t>
    </r>
  </si>
  <si>
    <r>
      <t>4.</t>
    </r>
    <r>
      <rPr>
        <sz val="16"/>
        <color theme="1"/>
        <rFont val="Times New Roman"/>
        <family val="1"/>
      </rPr>
      <t xml:space="preserve">    </t>
    </r>
    <r>
      <rPr>
        <sz val="16"/>
        <color theme="1"/>
        <rFont val="Bookman Old Style"/>
        <family val="1"/>
      </rPr>
      <t> </t>
    </r>
  </si>
  <si>
    <r>
      <t>5.</t>
    </r>
    <r>
      <rPr>
        <sz val="16"/>
        <color theme="1"/>
        <rFont val="Times New Roman"/>
        <family val="1"/>
      </rPr>
      <t xml:space="preserve">    </t>
    </r>
    <r>
      <rPr>
        <sz val="16"/>
        <color theme="1"/>
        <rFont val="Bookman Old Style"/>
        <family val="1"/>
      </rPr>
      <t> </t>
    </r>
  </si>
  <si>
    <r>
      <t>6.</t>
    </r>
    <r>
      <rPr>
        <sz val="16"/>
        <color theme="1"/>
        <rFont val="Times New Roman"/>
        <family val="1"/>
      </rPr>
      <t xml:space="preserve">    </t>
    </r>
    <r>
      <rPr>
        <sz val="16"/>
        <color theme="1"/>
        <rFont val="Bookman Old Style"/>
        <family val="1"/>
      </rPr>
      <t> </t>
    </r>
  </si>
  <si>
    <t xml:space="preserve">Dr. Aparna M S </t>
  </si>
  <si>
    <t xml:space="preserve">Dr. Syeda Almas </t>
  </si>
  <si>
    <t xml:space="preserve">Dr. Mamatha B M </t>
  </si>
  <si>
    <t xml:space="preserve">Dr. Priya Bari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</si>
</sst>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6"/>
      <name val="Calibri"/>
      <family val="2"/>
    </font>
    <font>
      <sz val="16"/>
      <color theme="1"/>
      <name val="Calibri"/>
      <family val="2"/>
      <scheme val="minor"/>
    </font>
    <font>
      <sz val="16"/>
      <color theme="1"/>
      <name val="Bookman Old Style"/>
      <family val="1"/>
    </font>
    <font>
      <b/>
      <sz val="16"/>
      <color rgb="FF000000"/>
      <name val="Bookman Old Style"/>
      <family val="1"/>
    </font>
    <font>
      <b/>
      <sz val="16"/>
      <color theme="1"/>
      <name val="Bookman Old Style"/>
      <family val="1"/>
    </font>
    <font>
      <sz val="16"/>
      <color theme="1"/>
      <name val="Times New Roman"/>
      <family val="1"/>
    </font>
    <font>
      <sz val="13"/>
      <color theme="1"/>
      <name val="Bookman Old Style"/>
      <family val="1"/>
    </font>
    <font>
      <sz val="13"/>
      <color theme="1"/>
      <name val="Calibri"/>
      <family val="2"/>
      <scheme val="minor"/>
    </font>
    <font>
      <b/>
      <sz val="13"/>
      <color theme="1"/>
      <name val="Bookman Old Style"/>
      <family val="1"/>
    </font>
    <font>
      <sz val="11"/>
      <color theme="1"/>
      <name val="Bookman Old Style"/>
      <family val="1"/>
    </font>
    <font>
      <sz val="12"/>
      <color theme="1"/>
      <name val="Bookman Old Style"/>
      <family val="1"/>
    </font>
    <font>
      <sz val="12"/>
      <name val="Bookman Old Style"/>
      <family val="1"/>
    </font>
    <font>
      <b/>
      <sz val="12"/>
      <color rgb="FF000000"/>
      <name val="Bookman Old Style"/>
      <family val="1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Bookman Old Style"/>
      <family val="1"/>
    </font>
    <font>
      <sz val="14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top"/>
    </xf>
    <xf numFmtId="17" fontId="10" fillId="0" borderId="0" xfId="0" applyNumberFormat="1" applyFont="1" applyAlignment="1">
      <alignment horizontal="center" vertical="center"/>
    </xf>
    <xf numFmtId="17" fontId="10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17" fontId="10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vertical="top" wrapText="1"/>
    </xf>
    <xf numFmtId="0" fontId="12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wrapText="1"/>
    </xf>
    <xf numFmtId="0" fontId="16" fillId="0" borderId="0" xfId="0" applyFont="1"/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1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view="pageBreakPreview" zoomScale="82" zoomScaleNormal="87" zoomScaleSheetLayoutView="82" workbookViewId="0">
      <selection activeCell="R4" sqref="R4:R9"/>
    </sheetView>
  </sheetViews>
  <sheetFormatPr defaultRowHeight="18" customHeight="1"/>
  <cols>
    <col min="1" max="1" width="7.42578125" style="8" customWidth="1"/>
    <col min="2" max="2" width="42" style="2" customWidth="1"/>
    <col min="3" max="3" width="12.7109375" style="3" customWidth="1"/>
    <col min="4" max="4" width="10.42578125" style="3" customWidth="1"/>
    <col min="5" max="5" width="9.140625" style="3" customWidth="1"/>
    <col min="6" max="6" width="8.7109375" style="3" customWidth="1"/>
    <col min="7" max="11" width="9.85546875" style="3" customWidth="1"/>
    <col min="12" max="12" width="9.140625" style="3" customWidth="1"/>
    <col min="13" max="13" width="9.85546875" style="3" customWidth="1"/>
    <col min="14" max="14" width="10" style="3" customWidth="1"/>
    <col min="15" max="15" width="9.5703125" style="3" customWidth="1"/>
    <col min="16" max="16" width="4.42578125" style="3" customWidth="1"/>
    <col min="17" max="17" width="8.28515625" style="3" customWidth="1"/>
    <col min="18" max="18" width="5.85546875" style="3" customWidth="1"/>
    <col min="19" max="16384" width="9.140625" style="2"/>
  </cols>
  <sheetData>
    <row r="1" spans="1:19" ht="18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15"/>
      <c r="L1" s="15"/>
      <c r="M1" s="15"/>
      <c r="N1" s="15"/>
      <c r="O1" s="15"/>
      <c r="P1" s="15"/>
      <c r="Q1" s="1"/>
      <c r="R1" s="1"/>
    </row>
    <row r="2" spans="1:19" ht="18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15"/>
      <c r="M2" s="15"/>
      <c r="N2" s="15"/>
      <c r="O2" s="15"/>
      <c r="P2" s="15"/>
      <c r="Q2" s="1"/>
      <c r="R2" s="1"/>
    </row>
    <row r="3" spans="1:19" ht="18" customHeight="1">
      <c r="A3" s="39"/>
      <c r="B3" s="39"/>
      <c r="C3" s="13">
        <v>44621</v>
      </c>
      <c r="D3" s="13">
        <v>44652</v>
      </c>
      <c r="E3" s="13">
        <v>44682</v>
      </c>
      <c r="F3" s="13">
        <v>44713</v>
      </c>
      <c r="G3" s="13">
        <v>44743</v>
      </c>
      <c r="H3" s="13">
        <v>44774</v>
      </c>
      <c r="I3" s="13">
        <v>44805</v>
      </c>
      <c r="J3" s="13">
        <v>44835</v>
      </c>
      <c r="K3" s="13">
        <v>44866</v>
      </c>
      <c r="L3" s="13">
        <v>44896</v>
      </c>
      <c r="M3" s="13">
        <v>44927</v>
      </c>
      <c r="N3" s="13"/>
      <c r="O3" s="13"/>
      <c r="P3" s="14"/>
      <c r="Q3" s="9" t="s">
        <v>3</v>
      </c>
      <c r="R3" s="9" t="s">
        <v>2</v>
      </c>
      <c r="S3" s="10"/>
    </row>
    <row r="4" spans="1:19" ht="18" customHeight="1">
      <c r="A4" s="40" t="s">
        <v>4</v>
      </c>
      <c r="B4" s="40"/>
      <c r="C4" s="4">
        <v>0</v>
      </c>
      <c r="D4" s="4">
        <v>0</v>
      </c>
      <c r="E4" s="4">
        <v>11</v>
      </c>
      <c r="F4" s="4">
        <v>22</v>
      </c>
      <c r="G4" s="4">
        <v>21</v>
      </c>
      <c r="H4" s="4">
        <v>18</v>
      </c>
      <c r="I4" s="4">
        <v>18</v>
      </c>
      <c r="J4" s="4">
        <v>17</v>
      </c>
      <c r="K4" s="4">
        <v>20</v>
      </c>
      <c r="L4" s="4">
        <v>23</v>
      </c>
      <c r="M4" s="11">
        <v>15</v>
      </c>
      <c r="N4" s="11"/>
      <c r="O4" s="11"/>
      <c r="P4" s="11"/>
      <c r="Q4" s="11">
        <f>SUM(C4:P4)</f>
        <v>165</v>
      </c>
      <c r="R4" s="9">
        <f>SUM(Q4*100/165)</f>
        <v>100</v>
      </c>
      <c r="S4" s="10"/>
    </row>
    <row r="5" spans="1:19" s="6" customFormat="1" ht="18" customHeight="1">
      <c r="A5" s="5" t="s">
        <v>5</v>
      </c>
      <c r="B5" s="31" t="s">
        <v>11</v>
      </c>
      <c r="C5" s="32">
        <v>0</v>
      </c>
      <c r="D5" s="33">
        <v>0</v>
      </c>
      <c r="E5" s="34">
        <v>11</v>
      </c>
      <c r="F5" s="35">
        <v>22</v>
      </c>
      <c r="G5" s="35">
        <v>20</v>
      </c>
      <c r="H5" s="35">
        <v>17</v>
      </c>
      <c r="I5" s="35">
        <v>14</v>
      </c>
      <c r="J5" s="35">
        <v>17</v>
      </c>
      <c r="K5" s="35">
        <v>18</v>
      </c>
      <c r="L5" s="35">
        <v>18</v>
      </c>
      <c r="M5" s="35">
        <v>12</v>
      </c>
      <c r="N5" s="35"/>
      <c r="O5" s="35"/>
      <c r="P5" s="35"/>
      <c r="Q5" s="35">
        <f t="shared" ref="Q5:Q11" si="0">SUM(C5:P5)</f>
        <v>149</v>
      </c>
      <c r="R5" s="9">
        <f t="shared" ref="R5:R9" si="1">SUM(Q5*100/165)</f>
        <v>90.303030303030297</v>
      </c>
      <c r="S5" s="12"/>
    </row>
    <row r="6" spans="1:19" ht="18" customHeight="1">
      <c r="A6" s="7" t="s">
        <v>6</v>
      </c>
      <c r="B6" s="31" t="s">
        <v>12</v>
      </c>
      <c r="C6" s="35">
        <v>0</v>
      </c>
      <c r="D6" s="33">
        <v>0</v>
      </c>
      <c r="E6" s="35">
        <v>10</v>
      </c>
      <c r="F6" s="35">
        <v>22</v>
      </c>
      <c r="G6" s="35">
        <v>18</v>
      </c>
      <c r="H6" s="35">
        <v>18</v>
      </c>
      <c r="I6" s="35">
        <v>16</v>
      </c>
      <c r="J6" s="35">
        <v>12</v>
      </c>
      <c r="K6" s="35">
        <v>20</v>
      </c>
      <c r="L6" s="35">
        <v>20</v>
      </c>
      <c r="M6" s="35">
        <v>15</v>
      </c>
      <c r="N6" s="35"/>
      <c r="O6" s="35"/>
      <c r="P6" s="35"/>
      <c r="Q6" s="35">
        <f t="shared" si="0"/>
        <v>151</v>
      </c>
      <c r="R6" s="9">
        <f t="shared" si="1"/>
        <v>91.515151515151516</v>
      </c>
      <c r="S6" s="10"/>
    </row>
    <row r="7" spans="1:19" ht="18" customHeight="1">
      <c r="A7" s="7" t="s">
        <v>7</v>
      </c>
      <c r="B7" s="31" t="s">
        <v>13</v>
      </c>
      <c r="C7" s="35">
        <v>0</v>
      </c>
      <c r="D7" s="36">
        <v>0</v>
      </c>
      <c r="E7" s="35">
        <v>11</v>
      </c>
      <c r="F7" s="35">
        <v>22</v>
      </c>
      <c r="G7" s="35">
        <v>21</v>
      </c>
      <c r="H7" s="35">
        <v>18</v>
      </c>
      <c r="I7" s="35">
        <v>18</v>
      </c>
      <c r="J7" s="35">
        <v>13</v>
      </c>
      <c r="K7" s="35">
        <v>20</v>
      </c>
      <c r="L7" s="35">
        <v>19</v>
      </c>
      <c r="M7" s="35">
        <v>15</v>
      </c>
      <c r="N7" s="35"/>
      <c r="O7" s="35"/>
      <c r="P7" s="35"/>
      <c r="Q7" s="35">
        <f t="shared" si="0"/>
        <v>157</v>
      </c>
      <c r="R7" s="9">
        <f t="shared" si="1"/>
        <v>95.151515151515156</v>
      </c>
      <c r="S7" s="10"/>
    </row>
    <row r="8" spans="1:19" ht="18" customHeight="1">
      <c r="A8" s="7" t="s">
        <v>8</v>
      </c>
      <c r="B8" s="31" t="s">
        <v>14</v>
      </c>
      <c r="C8" s="35">
        <v>0</v>
      </c>
      <c r="D8" s="36">
        <v>0</v>
      </c>
      <c r="E8" s="35">
        <v>11</v>
      </c>
      <c r="F8" s="35">
        <v>22</v>
      </c>
      <c r="G8" s="35">
        <v>21</v>
      </c>
      <c r="H8" s="35">
        <v>18</v>
      </c>
      <c r="I8" s="35">
        <v>14</v>
      </c>
      <c r="J8" s="35">
        <v>10</v>
      </c>
      <c r="K8" s="35">
        <v>12</v>
      </c>
      <c r="L8" s="35">
        <v>20</v>
      </c>
      <c r="M8" s="35">
        <v>15</v>
      </c>
      <c r="N8" s="35"/>
      <c r="O8" s="35"/>
      <c r="P8" s="35"/>
      <c r="Q8" s="35">
        <f t="shared" si="0"/>
        <v>143</v>
      </c>
      <c r="R8" s="9">
        <f t="shared" si="1"/>
        <v>86.666666666666671</v>
      </c>
      <c r="S8" s="10"/>
    </row>
    <row r="9" spans="1:19" ht="18" customHeight="1">
      <c r="A9" s="7" t="s">
        <v>9</v>
      </c>
      <c r="B9" s="37"/>
      <c r="C9" s="35">
        <v>0</v>
      </c>
      <c r="D9" s="36">
        <v>0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>
        <f t="shared" si="0"/>
        <v>0</v>
      </c>
      <c r="R9" s="9">
        <f t="shared" si="1"/>
        <v>0</v>
      </c>
      <c r="S9" s="10"/>
    </row>
    <row r="10" spans="1:19" ht="18" customHeight="1">
      <c r="A10" s="7" t="s">
        <v>10</v>
      </c>
      <c r="B10" s="37"/>
      <c r="C10" s="35"/>
      <c r="D10" s="36">
        <v>0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>
        <f t="shared" si="0"/>
        <v>0</v>
      </c>
      <c r="R10" s="9">
        <f t="shared" ref="R5:R11" si="2">SUM(Q10*100/150)</f>
        <v>0</v>
      </c>
      <c r="S10" s="10"/>
    </row>
    <row r="11" spans="1:19" ht="18" customHeight="1">
      <c r="B11" s="38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>
        <f t="shared" si="0"/>
        <v>0</v>
      </c>
      <c r="R11" s="9">
        <f t="shared" si="2"/>
        <v>0</v>
      </c>
      <c r="S11" s="10"/>
    </row>
    <row r="12" spans="1:19" ht="18" customHeight="1">
      <c r="Q12" s="4"/>
      <c r="R12" s="9">
        <f t="shared" ref="R12:R13" si="3">SUM(Q12*100/33)</f>
        <v>0</v>
      </c>
    </row>
    <row r="13" spans="1:19" ht="18" customHeight="1">
      <c r="Q13" s="4"/>
      <c r="R13" s="9">
        <f t="shared" si="3"/>
        <v>0</v>
      </c>
    </row>
    <row r="14" spans="1:19" ht="18" customHeight="1">
      <c r="Q14" s="4"/>
      <c r="R14" s="9">
        <f t="shared" ref="R14" si="4">SUM(Q14*100/157)</f>
        <v>0</v>
      </c>
    </row>
    <row r="15" spans="1:19" ht="18" customHeight="1">
      <c r="Q15" s="4"/>
      <c r="R15" s="9">
        <f t="shared" ref="R15:R16" si="5">SUM(Q15*100/64)</f>
        <v>0</v>
      </c>
    </row>
    <row r="16" spans="1:19" ht="18" customHeight="1">
      <c r="Q16" s="4"/>
      <c r="R16" s="9">
        <f t="shared" si="5"/>
        <v>0</v>
      </c>
    </row>
    <row r="17" spans="17:17" ht="18" customHeight="1">
      <c r="Q17" s="4"/>
    </row>
  </sheetData>
  <mergeCells count="4">
    <mergeCell ref="A1:J1"/>
    <mergeCell ref="A2:K2"/>
    <mergeCell ref="A3:B3"/>
    <mergeCell ref="A4:B4"/>
  </mergeCells>
  <printOptions gridLines="1"/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="93" zoomScaleNormal="93" workbookViewId="0">
      <selection activeCell="R4" sqref="R4:R12"/>
    </sheetView>
  </sheetViews>
  <sheetFormatPr defaultRowHeight="15"/>
  <cols>
    <col min="1" max="1" width="7.28515625" style="21" customWidth="1"/>
    <col min="2" max="2" width="43.85546875" style="21" customWidth="1"/>
    <col min="3" max="17" width="9.140625" style="21"/>
    <col min="18" max="18" width="6.140625" style="21" customWidth="1"/>
    <col min="19" max="16384" width="9.140625" style="21"/>
  </cols>
  <sheetData>
    <row r="1" spans="1:18" ht="2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20"/>
      <c r="L1" s="20"/>
      <c r="M1" s="20"/>
      <c r="N1" s="20"/>
      <c r="O1" s="20"/>
      <c r="P1" s="20"/>
      <c r="Q1" s="20"/>
      <c r="R1" s="20"/>
    </row>
    <row r="2" spans="1:18" ht="2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20"/>
      <c r="M2" s="20"/>
      <c r="N2" s="20"/>
      <c r="O2" s="20"/>
      <c r="P2" s="20"/>
      <c r="Q2" s="20"/>
      <c r="R2" s="20"/>
    </row>
    <row r="3" spans="1:18" ht="21">
      <c r="A3" s="41"/>
      <c r="B3" s="41"/>
      <c r="C3" s="13">
        <v>44621</v>
      </c>
      <c r="D3" s="13">
        <v>44652</v>
      </c>
      <c r="E3" s="13">
        <v>44682</v>
      </c>
      <c r="F3" s="13">
        <v>44713</v>
      </c>
      <c r="G3" s="13">
        <v>44743</v>
      </c>
      <c r="H3" s="13">
        <v>44774</v>
      </c>
      <c r="I3" s="13">
        <v>44805</v>
      </c>
      <c r="J3" s="13">
        <v>44835</v>
      </c>
      <c r="K3" s="13">
        <v>44866</v>
      </c>
      <c r="L3" s="13">
        <v>44896</v>
      </c>
      <c r="M3" s="13">
        <v>44927</v>
      </c>
      <c r="N3" s="22"/>
      <c r="O3" s="22"/>
      <c r="P3" s="22"/>
      <c r="Q3" s="23" t="s">
        <v>3</v>
      </c>
      <c r="R3" s="23" t="s">
        <v>2</v>
      </c>
    </row>
    <row r="4" spans="1:18" ht="20.25">
      <c r="A4" s="42" t="s">
        <v>4</v>
      </c>
      <c r="B4" s="42"/>
      <c r="C4" s="24">
        <v>3</v>
      </c>
      <c r="D4" s="25">
        <v>6</v>
      </c>
      <c r="E4" s="25">
        <v>10</v>
      </c>
      <c r="F4" s="25">
        <v>12</v>
      </c>
      <c r="G4" s="25">
        <v>13</v>
      </c>
      <c r="H4" s="25">
        <v>11</v>
      </c>
      <c r="I4" s="25">
        <v>11</v>
      </c>
      <c r="J4" s="25">
        <v>13</v>
      </c>
      <c r="K4" s="25">
        <v>12</v>
      </c>
      <c r="L4" s="25">
        <v>14</v>
      </c>
      <c r="M4" s="25">
        <v>9</v>
      </c>
      <c r="N4" s="25"/>
      <c r="O4" s="25"/>
      <c r="P4" s="25"/>
      <c r="Q4" s="25">
        <f>SUM(C4:P4)</f>
        <v>114</v>
      </c>
      <c r="R4" s="23">
        <f>SUM(Q4*100/114)</f>
        <v>100</v>
      </c>
    </row>
    <row r="5" spans="1:18" ht="21">
      <c r="A5" s="5" t="s">
        <v>5</v>
      </c>
      <c r="B5" s="30" t="s">
        <v>11</v>
      </c>
      <c r="C5" s="18">
        <v>3</v>
      </c>
      <c r="D5" s="16">
        <v>6</v>
      </c>
      <c r="E5" s="16">
        <v>10</v>
      </c>
      <c r="F5" s="16">
        <v>12</v>
      </c>
      <c r="G5" s="16">
        <v>11</v>
      </c>
      <c r="H5" s="16">
        <v>10</v>
      </c>
      <c r="I5" s="16">
        <v>9</v>
      </c>
      <c r="J5" s="16">
        <v>12</v>
      </c>
      <c r="K5" s="16">
        <v>10</v>
      </c>
      <c r="L5" s="16">
        <v>11</v>
      </c>
      <c r="M5" s="16">
        <v>8</v>
      </c>
      <c r="N5" s="23"/>
      <c r="O5" s="23"/>
      <c r="P5" s="23"/>
      <c r="Q5" s="23">
        <f t="shared" ref="Q5:Q11" si="0">SUM(C5:P5)</f>
        <v>102</v>
      </c>
      <c r="R5" s="23">
        <f t="shared" ref="R5:R12" si="1">SUM(Q5*100/114)</f>
        <v>89.473684210526315</v>
      </c>
    </row>
    <row r="6" spans="1:18" ht="20.25">
      <c r="A6" s="26" t="s">
        <v>6</v>
      </c>
      <c r="B6" s="30" t="s">
        <v>12</v>
      </c>
      <c r="C6" s="19">
        <v>3</v>
      </c>
      <c r="D6" s="16">
        <v>6</v>
      </c>
      <c r="E6" s="16">
        <v>10</v>
      </c>
      <c r="F6" s="16">
        <v>12</v>
      </c>
      <c r="G6" s="16">
        <v>10</v>
      </c>
      <c r="H6" s="16">
        <v>11</v>
      </c>
      <c r="I6" s="16">
        <v>9</v>
      </c>
      <c r="J6" s="16">
        <v>9</v>
      </c>
      <c r="K6" s="16">
        <v>12</v>
      </c>
      <c r="L6" s="16">
        <v>12</v>
      </c>
      <c r="M6" s="16">
        <v>9</v>
      </c>
      <c r="N6" s="23"/>
      <c r="O6" s="23"/>
      <c r="P6" s="23"/>
      <c r="Q6" s="23">
        <f t="shared" si="0"/>
        <v>103</v>
      </c>
      <c r="R6" s="23">
        <f t="shared" si="1"/>
        <v>90.350877192982452</v>
      </c>
    </row>
    <row r="7" spans="1:18" ht="20.25">
      <c r="A7" s="26" t="s">
        <v>7</v>
      </c>
      <c r="B7" s="30" t="s">
        <v>13</v>
      </c>
      <c r="C7" s="19">
        <v>0</v>
      </c>
      <c r="D7" s="28">
        <v>0</v>
      </c>
      <c r="E7" s="16">
        <v>10</v>
      </c>
      <c r="F7" s="16">
        <v>12</v>
      </c>
      <c r="G7" s="16">
        <v>13</v>
      </c>
      <c r="H7" s="16">
        <v>11</v>
      </c>
      <c r="I7" s="16">
        <v>11</v>
      </c>
      <c r="J7" s="16">
        <v>10</v>
      </c>
      <c r="K7" s="16">
        <v>12</v>
      </c>
      <c r="L7" s="16">
        <v>10</v>
      </c>
      <c r="M7" s="16">
        <v>9</v>
      </c>
      <c r="N7" s="23"/>
      <c r="O7" s="23"/>
      <c r="P7" s="23"/>
      <c r="Q7" s="23">
        <f t="shared" si="0"/>
        <v>98</v>
      </c>
      <c r="R7" s="23">
        <f t="shared" si="1"/>
        <v>85.964912280701753</v>
      </c>
    </row>
    <row r="8" spans="1:18" ht="20.25">
      <c r="A8" s="26" t="s">
        <v>8</v>
      </c>
      <c r="B8" s="30" t="s">
        <v>14</v>
      </c>
      <c r="C8" s="19">
        <v>0</v>
      </c>
      <c r="D8" s="28">
        <v>0</v>
      </c>
      <c r="E8" s="16">
        <v>10</v>
      </c>
      <c r="F8" s="16">
        <v>12</v>
      </c>
      <c r="G8" s="16">
        <v>13</v>
      </c>
      <c r="H8" s="16">
        <v>11</v>
      </c>
      <c r="I8" s="16">
        <v>8</v>
      </c>
      <c r="J8" s="16">
        <v>8</v>
      </c>
      <c r="K8" s="16">
        <v>7</v>
      </c>
      <c r="L8" s="16">
        <v>11</v>
      </c>
      <c r="M8" s="16">
        <v>9</v>
      </c>
      <c r="N8" s="23"/>
      <c r="O8" s="23"/>
      <c r="P8" s="23"/>
      <c r="Q8" s="23">
        <f t="shared" si="0"/>
        <v>89</v>
      </c>
      <c r="R8" s="23">
        <f t="shared" si="1"/>
        <v>78.070175438596493</v>
      </c>
    </row>
    <row r="9" spans="1:18" ht="20.25">
      <c r="A9" s="26" t="s">
        <v>9</v>
      </c>
      <c r="B9" s="27"/>
      <c r="C9" s="19"/>
      <c r="D9" s="28"/>
      <c r="E9" s="16"/>
      <c r="F9" s="16"/>
      <c r="G9" s="16"/>
      <c r="H9" s="16"/>
      <c r="I9" s="16"/>
      <c r="J9" s="16"/>
      <c r="K9" s="16"/>
      <c r="L9" s="16"/>
      <c r="M9" s="16"/>
      <c r="N9" s="23"/>
      <c r="O9" s="23"/>
      <c r="P9" s="23"/>
      <c r="Q9" s="23">
        <f t="shared" si="0"/>
        <v>0</v>
      </c>
      <c r="R9" s="23">
        <f t="shared" si="1"/>
        <v>0</v>
      </c>
    </row>
    <row r="10" spans="1:18" ht="20.25">
      <c r="A10" s="26" t="s">
        <v>10</v>
      </c>
      <c r="B10" s="27"/>
      <c r="C10" s="19"/>
      <c r="D10" s="28"/>
      <c r="E10" s="16"/>
      <c r="F10" s="16"/>
      <c r="G10" s="16"/>
      <c r="H10" s="16"/>
      <c r="I10" s="16"/>
      <c r="J10" s="16"/>
      <c r="K10" s="16"/>
      <c r="L10" s="16"/>
      <c r="M10" s="16"/>
      <c r="N10" s="23"/>
      <c r="O10" s="23"/>
      <c r="P10" s="23"/>
      <c r="Q10" s="23">
        <f t="shared" si="0"/>
        <v>0</v>
      </c>
      <c r="R10" s="23">
        <f t="shared" si="1"/>
        <v>0</v>
      </c>
    </row>
    <row r="11" spans="1:18" ht="21">
      <c r="A11" s="18"/>
      <c r="B11" s="17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>
        <f t="shared" si="0"/>
        <v>0</v>
      </c>
      <c r="R11" s="23">
        <f t="shared" si="1"/>
        <v>0</v>
      </c>
    </row>
    <row r="12" spans="1:18" ht="16.5"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Q12" s="23"/>
      <c r="R12" s="23">
        <f t="shared" si="1"/>
        <v>0</v>
      </c>
    </row>
    <row r="13" spans="1:18" ht="16.5"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Q13" s="23"/>
      <c r="R13" s="23">
        <f t="shared" ref="R12:R14" si="2">SUM(Q13*100/110)</f>
        <v>0</v>
      </c>
    </row>
    <row r="14" spans="1:18" ht="16.5">
      <c r="R14" s="23">
        <f t="shared" si="2"/>
        <v>0</v>
      </c>
    </row>
    <row r="15" spans="1:18" ht="16.5">
      <c r="R15" s="23">
        <f t="shared" ref="R15" si="3">SUM(Q15*100/106)</f>
        <v>0</v>
      </c>
    </row>
    <row r="16" spans="1:18" ht="16.5">
      <c r="R16" s="23"/>
    </row>
    <row r="17" spans="18:18" ht="16.5">
      <c r="R17" s="23"/>
    </row>
  </sheetData>
  <mergeCells count="4">
    <mergeCell ref="A1:J1"/>
    <mergeCell ref="A2:K2"/>
    <mergeCell ref="A3:B3"/>
    <mergeCell ref="A4:B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Practical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2023-02-13T09:54:15Z</dcterms:modified>
</cp:coreProperties>
</file>